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3表" sheetId="1" r:id="rId1"/>
  </sheets>
  <definedNames>
    <definedName name="_xlnm.Print_Area" localSheetId="0">附3表!$A$1:$J$37</definedName>
  </definedNames>
  <calcPr calcId="144525"/>
</workbook>
</file>

<file path=xl/sharedStrings.xml><?xml version="1.0" encoding="utf-8"?>
<sst xmlns="http://schemas.openxmlformats.org/spreadsheetml/2006/main" count="95" uniqueCount="65">
  <si>
    <t>附3：</t>
  </si>
  <si>
    <t>2020年度崇阳县自然资源和规划局整体绩效自评表</t>
  </si>
  <si>
    <t xml:space="preserve"> </t>
  </si>
  <si>
    <t xml:space="preserve">单位名称：                                 </t>
  </si>
  <si>
    <t>崇阳县自然资源和规划局</t>
  </si>
  <si>
    <t>单位名称</t>
  </si>
  <si>
    <t>崇阳县自然资源和规划局                            填报日期：2021年4月18日</t>
  </si>
  <si>
    <t>基本支出总额</t>
  </si>
  <si>
    <t>项目支出总额</t>
  </si>
  <si>
    <t>预算执行情况（万元）  （20分）</t>
  </si>
  <si>
    <t>预算数（A）</t>
  </si>
  <si>
    <t>执行数（B）</t>
  </si>
  <si>
    <t>执行率（B/A）</t>
  </si>
  <si>
    <t>得分</t>
  </si>
  <si>
    <t>（20分*执行率）</t>
  </si>
  <si>
    <t>部门整体支出总额</t>
  </si>
  <si>
    <t>年度目标1：（40分）</t>
  </si>
  <si>
    <t>全力保障县域发展用地，严格落实耕地保护制度，强化实施城乡建设用地“增减挂钩”项目。</t>
  </si>
  <si>
    <t>年度   绩效   指标</t>
  </si>
  <si>
    <t>一级指标</t>
  </si>
  <si>
    <t>二级指标</t>
  </si>
  <si>
    <t>三级指标</t>
  </si>
  <si>
    <t>年初目标值（A）</t>
  </si>
  <si>
    <t>实际完成值（B）</t>
  </si>
  <si>
    <t>产出指标</t>
  </si>
  <si>
    <t>数量指标</t>
  </si>
  <si>
    <t>完成土地增减挂钩面积(亩)</t>
  </si>
  <si>
    <t>实施国土综合整治和“增
减挂钩”项目数量（个）</t>
  </si>
  <si>
    <t>储备土地出库面积（亩）</t>
  </si>
  <si>
    <t>收储国有土地面积（亩）</t>
  </si>
  <si>
    <t>效益指标</t>
  </si>
  <si>
    <t>可持续影响</t>
  </si>
  <si>
    <t>改良土壤耕作层状况，提
高了土地质量</t>
  </si>
  <si>
    <t>提高</t>
  </si>
  <si>
    <t>社会效益指标</t>
  </si>
  <si>
    <t>耕地保护红线不突破，确
保国家粮食安全</t>
  </si>
  <si>
    <t>确保</t>
  </si>
  <si>
    <t>年度目标2：（40分）</t>
  </si>
  <si>
    <t>积极开展县域国土空间规划编制工作，做好矿政管理、生态修复和地灾防治工作，强化自然资
源和规划执法监察工作。完成不动产登记工作。</t>
  </si>
  <si>
    <t>实施生态修复综合整治项
目数量（个）</t>
  </si>
  <si>
    <t>生态修复综合整治项目面
积（亩）</t>
  </si>
  <si>
    <t>申报重大地质灾害治理项
目数量（个）</t>
  </si>
  <si>
    <t>国土空间规划编制数量
(个)</t>
  </si>
  <si>
    <t>国土空间规划编制涉及面
积（亩）</t>
  </si>
  <si>
    <t>295.2万亩（全县）</t>
  </si>
  <si>
    <t>国土空间规划编制涉及乡
村数量（个）</t>
  </si>
  <si>
    <t>国土空间规划编制覆盖率
(县辖行事区域)</t>
  </si>
  <si>
    <t>地质灾害隐患点排查数量
(处）</t>
  </si>
  <si>
    <t>高陡边坡隐患点排查数量</t>
  </si>
  <si>
    <t>完成不动产登记申请件数</t>
  </si>
  <si>
    <t>完成不动产权属调查宗数</t>
  </si>
  <si>
    <t>生态环境效益
指标</t>
  </si>
  <si>
    <t>有效保护生态环境</t>
  </si>
  <si>
    <t>有效保护</t>
  </si>
  <si>
    <t>有效地促进了土地资源的
合理利用</t>
  </si>
  <si>
    <t>有效促进</t>
  </si>
  <si>
    <t>满意度指标</t>
  </si>
  <si>
    <t>服务对象满意
度指标</t>
  </si>
  <si>
    <t>社会群众满意度</t>
  </si>
  <si>
    <t>总分</t>
  </si>
  <si>
    <t>偏差大或目标未完成原因分析</t>
  </si>
  <si>
    <t>1、政府采购年初预算与实际执行一定偏差，政府采购预算编制准确性有待提高。
2、本部门在2020年度绩效考核中，考核得分96.45分，考核等级为优秀，虽已取得较好的成绩，但年初绩效目标中亦有少量指标未100%完成。</t>
  </si>
  <si>
    <t>改进措施及结果应用方案</t>
  </si>
  <si>
    <t>（1）强化预算执行，提高预算完成率。严格按项目和进度执行预算，合理安排资金支出，增强预算执行的规范性和严肃性；完善项目责任制，业务科室为项目实施责任单位，应加强与财务部门的沟通协调和项目实施，定期做好预算执行分析，及时了解预算执行差异，合理调整、纠正预算执行偏差，加快预算的执行进度，减少存量资金，切实提高预算完成率及资金使用效益。
（2）根据年初的绩效考核指标及预算绩效目标，扎实推进相关工作，确保考核指标及预算绩效目标按时、优质完成。</t>
  </si>
  <si>
    <t>备注：
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4.基于经济性和必要性等因素考虑，满意度指标暂可不作为必评指标。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</si>
</sst>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0.5"/>
      <color theme="1"/>
      <name val="等线"/>
      <charset val="134"/>
    </font>
    <font>
      <sz val="12"/>
      <color theme="1"/>
      <name val="宋体"/>
      <charset val="134"/>
      <scheme val="minor"/>
    </font>
    <font>
      <sz val="12"/>
      <color rgb="FF000000"/>
      <name val="Calibri"/>
      <charset val="134"/>
    </font>
    <font>
      <sz val="10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24" fillId="26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justify" vertical="center" indent="2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view="pageBreakPreview" zoomScale="70" zoomScaleNormal="85" workbookViewId="0">
      <selection activeCell="M19" sqref="M19"/>
    </sheetView>
  </sheetViews>
  <sheetFormatPr defaultColWidth="9" defaultRowHeight="14.4"/>
  <cols>
    <col min="1" max="1" width="9" style="2"/>
    <col min="2" max="2" width="4.87962962962963" style="2" customWidth="1"/>
    <col min="3" max="3" width="10.5833333333333" style="2" customWidth="1"/>
    <col min="4" max="4" width="11.6296296296296" style="2" customWidth="1"/>
    <col min="5" max="5" width="7" style="2" customWidth="1"/>
    <col min="6" max="6" width="8.62962962962963" style="2" customWidth="1"/>
    <col min="7" max="7" width="25" style="2" customWidth="1"/>
    <col min="8" max="9" width="11.7685185185185" style="2" customWidth="1"/>
    <col min="10" max="10" width="9.44444444444444" style="2"/>
    <col min="11" max="16384" width="9" style="2"/>
  </cols>
  <sheetData>
    <row r="1" ht="17.4" spans="1:1">
      <c r="A1" s="3" t="s">
        <v>0</v>
      </c>
    </row>
    <row r="2" ht="3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9" customHeight="1" spans="1:1">
      <c r="A3" s="5" t="s">
        <v>2</v>
      </c>
    </row>
    <row r="4" ht="27" customHeight="1" spans="1:10">
      <c r="A4" s="6" t="s">
        <v>3</v>
      </c>
      <c r="B4" s="7"/>
      <c r="C4" s="7" t="s">
        <v>4</v>
      </c>
      <c r="D4" s="7"/>
      <c r="E4" s="7"/>
      <c r="F4" s="7"/>
      <c r="G4" s="7"/>
      <c r="H4" s="8"/>
      <c r="I4" s="8"/>
      <c r="J4" s="8"/>
    </row>
    <row r="5" ht="27.75" customHeight="1" spans="1:10">
      <c r="A5" s="9" t="s">
        <v>5</v>
      </c>
      <c r="B5" s="9"/>
      <c r="C5" s="9" t="s">
        <v>6</v>
      </c>
      <c r="D5" s="9"/>
      <c r="E5" s="9"/>
      <c r="F5" s="9"/>
      <c r="G5" s="9"/>
      <c r="H5" s="9"/>
      <c r="I5" s="9"/>
      <c r="J5" s="9"/>
    </row>
    <row r="6" s="1" customFormat="1" ht="27.75" customHeight="1" spans="1:10">
      <c r="A6" s="10" t="s">
        <v>7</v>
      </c>
      <c r="B6" s="10"/>
      <c r="C6" s="11">
        <v>2989.27</v>
      </c>
      <c r="D6" s="11"/>
      <c r="E6" s="11"/>
      <c r="F6" s="10" t="s">
        <v>8</v>
      </c>
      <c r="G6" s="10"/>
      <c r="H6" s="12"/>
      <c r="I6" s="12">
        <v>7631.93</v>
      </c>
      <c r="J6" s="12"/>
    </row>
    <row r="7" ht="18" customHeight="1" spans="1:10">
      <c r="A7" s="9" t="s">
        <v>9</v>
      </c>
      <c r="B7" s="9"/>
      <c r="C7" s="9"/>
      <c r="D7" s="9" t="s">
        <v>10</v>
      </c>
      <c r="E7" s="9" t="s">
        <v>11</v>
      </c>
      <c r="F7" s="9"/>
      <c r="G7" s="13" t="s">
        <v>12</v>
      </c>
      <c r="H7" s="14" t="s">
        <v>13</v>
      </c>
      <c r="I7" s="24"/>
      <c r="J7" s="25"/>
    </row>
    <row r="8" ht="18" customHeight="1" spans="1:10">
      <c r="A8" s="9"/>
      <c r="B8" s="9"/>
      <c r="C8" s="9"/>
      <c r="D8" s="9"/>
      <c r="E8" s="9"/>
      <c r="F8" s="9"/>
      <c r="G8" s="13"/>
      <c r="H8" s="15" t="s">
        <v>14</v>
      </c>
      <c r="I8" s="26"/>
      <c r="J8" s="27"/>
    </row>
    <row r="9" ht="34" customHeight="1" spans="1:11">
      <c r="A9" s="9"/>
      <c r="B9" s="9"/>
      <c r="C9" s="9" t="s">
        <v>15</v>
      </c>
      <c r="D9" s="9">
        <v>12809.23</v>
      </c>
      <c r="E9" s="9">
        <v>10621.2</v>
      </c>
      <c r="F9" s="9"/>
      <c r="G9" s="16">
        <f>E9/D9</f>
        <v>0.829183331082352</v>
      </c>
      <c r="H9" s="17">
        <f>G9*20</f>
        <v>16.583666621647</v>
      </c>
      <c r="I9" s="17"/>
      <c r="J9" s="17"/>
      <c r="K9" s="2">
        <v>20</v>
      </c>
    </row>
    <row r="10" s="1" customFormat="1" ht="32" customHeight="1" spans="1:10">
      <c r="A10" s="10" t="s">
        <v>16</v>
      </c>
      <c r="B10" s="10"/>
      <c r="C10" s="10" t="s">
        <v>17</v>
      </c>
      <c r="D10" s="10"/>
      <c r="E10" s="10"/>
      <c r="F10" s="10"/>
      <c r="G10" s="10"/>
      <c r="H10" s="10"/>
      <c r="I10" s="10"/>
      <c r="J10" s="10"/>
    </row>
    <row r="11" s="1" customFormat="1" ht="32.75" customHeight="1" spans="1:10">
      <c r="A11" s="10" t="s">
        <v>18</v>
      </c>
      <c r="B11" s="10" t="s">
        <v>19</v>
      </c>
      <c r="C11" s="10" t="s">
        <v>20</v>
      </c>
      <c r="D11" s="10" t="s">
        <v>21</v>
      </c>
      <c r="E11" s="10"/>
      <c r="F11" s="10"/>
      <c r="G11" s="10" t="s">
        <v>22</v>
      </c>
      <c r="H11" s="10" t="s">
        <v>23</v>
      </c>
      <c r="I11" s="10"/>
      <c r="J11" s="10" t="s">
        <v>13</v>
      </c>
    </row>
    <row r="12" s="1" customFormat="1" ht="27.75" customHeight="1" spans="1:11">
      <c r="A12" s="10"/>
      <c r="B12" s="10" t="s">
        <v>24</v>
      </c>
      <c r="C12" s="18" t="s">
        <v>25</v>
      </c>
      <c r="D12" s="10" t="s">
        <v>26</v>
      </c>
      <c r="E12" s="10"/>
      <c r="F12" s="10"/>
      <c r="G12" s="10">
        <v>2169.64</v>
      </c>
      <c r="H12" s="10">
        <v>2122</v>
      </c>
      <c r="I12" s="10"/>
      <c r="J12" s="28">
        <f>H12/G12*K12</f>
        <v>5.86825464132298</v>
      </c>
      <c r="K12" s="1">
        <v>6</v>
      </c>
    </row>
    <row r="13" s="1" customFormat="1" ht="35" customHeight="1" spans="1:11">
      <c r="A13" s="10"/>
      <c r="B13" s="10"/>
      <c r="C13" s="18" t="s">
        <v>25</v>
      </c>
      <c r="D13" s="10" t="s">
        <v>27</v>
      </c>
      <c r="E13" s="10"/>
      <c r="F13" s="10"/>
      <c r="G13" s="10">
        <v>4</v>
      </c>
      <c r="H13" s="10">
        <v>4</v>
      </c>
      <c r="I13" s="10"/>
      <c r="J13" s="28">
        <f>H13/G13*K13</f>
        <v>6</v>
      </c>
      <c r="K13" s="1">
        <v>6</v>
      </c>
    </row>
    <row r="14" s="1" customFormat="1" ht="27.75" customHeight="1" spans="1:11">
      <c r="A14" s="10"/>
      <c r="B14" s="10"/>
      <c r="C14" s="18" t="s">
        <v>25</v>
      </c>
      <c r="D14" s="10" t="s">
        <v>28</v>
      </c>
      <c r="E14" s="10"/>
      <c r="F14" s="10"/>
      <c r="G14" s="10">
        <v>400</v>
      </c>
      <c r="H14" s="10">
        <v>400</v>
      </c>
      <c r="I14" s="10"/>
      <c r="J14" s="28">
        <f>H14/G14*K14</f>
        <v>4</v>
      </c>
      <c r="K14" s="1">
        <v>4</v>
      </c>
    </row>
    <row r="15" s="1" customFormat="1" ht="27.75" customHeight="1" spans="1:11">
      <c r="A15" s="10"/>
      <c r="B15" s="10"/>
      <c r="C15" s="18" t="s">
        <v>25</v>
      </c>
      <c r="D15" s="10" t="s">
        <v>29</v>
      </c>
      <c r="E15" s="10"/>
      <c r="F15" s="10"/>
      <c r="G15" s="10">
        <v>640</v>
      </c>
      <c r="H15" s="10">
        <v>640</v>
      </c>
      <c r="I15" s="10"/>
      <c r="J15" s="28">
        <f>H15/G15*K15</f>
        <v>4</v>
      </c>
      <c r="K15" s="1">
        <v>4</v>
      </c>
    </row>
    <row r="16" s="1" customFormat="1" ht="35" customHeight="1" spans="1:11">
      <c r="A16" s="10"/>
      <c r="B16" s="10" t="s">
        <v>30</v>
      </c>
      <c r="C16" s="10" t="s">
        <v>31</v>
      </c>
      <c r="D16" s="10" t="s">
        <v>32</v>
      </c>
      <c r="E16" s="10"/>
      <c r="F16" s="10"/>
      <c r="G16" s="10" t="s">
        <v>33</v>
      </c>
      <c r="H16" s="10" t="s">
        <v>33</v>
      </c>
      <c r="I16" s="10"/>
      <c r="J16" s="28">
        <v>10</v>
      </c>
      <c r="K16" s="1">
        <v>10</v>
      </c>
    </row>
    <row r="17" s="1" customFormat="1" ht="35" customHeight="1" spans="1:11">
      <c r="A17" s="10"/>
      <c r="B17" s="10"/>
      <c r="C17" s="10" t="s">
        <v>34</v>
      </c>
      <c r="D17" s="10" t="s">
        <v>35</v>
      </c>
      <c r="E17" s="10"/>
      <c r="F17" s="10"/>
      <c r="G17" s="10" t="s">
        <v>36</v>
      </c>
      <c r="H17" s="10" t="s">
        <v>36</v>
      </c>
      <c r="I17" s="10"/>
      <c r="J17" s="28">
        <v>10</v>
      </c>
      <c r="K17" s="1">
        <v>10</v>
      </c>
    </row>
    <row r="18" ht="32" customHeight="1" spans="1:10">
      <c r="A18" s="9" t="s">
        <v>37</v>
      </c>
      <c r="B18" s="9"/>
      <c r="C18" s="9" t="s">
        <v>38</v>
      </c>
      <c r="D18" s="9"/>
      <c r="E18" s="9"/>
      <c r="F18" s="9"/>
      <c r="G18" s="9"/>
      <c r="H18" s="9"/>
      <c r="I18" s="9"/>
      <c r="J18" s="9"/>
    </row>
    <row r="19" ht="32.75" customHeight="1" spans="1:10">
      <c r="A19" s="9" t="s">
        <v>18</v>
      </c>
      <c r="B19" s="9" t="s">
        <v>19</v>
      </c>
      <c r="C19" s="9" t="s">
        <v>20</v>
      </c>
      <c r="D19" s="9" t="s">
        <v>21</v>
      </c>
      <c r="E19" s="9"/>
      <c r="F19" s="9"/>
      <c r="G19" s="9" t="s">
        <v>22</v>
      </c>
      <c r="H19" s="9" t="s">
        <v>23</v>
      </c>
      <c r="I19" s="9"/>
      <c r="J19" s="9" t="s">
        <v>13</v>
      </c>
    </row>
    <row r="20" s="1" customFormat="1" ht="35" customHeight="1" spans="1:11">
      <c r="A20" s="10"/>
      <c r="B20" s="10" t="s">
        <v>24</v>
      </c>
      <c r="C20" s="10" t="s">
        <v>25</v>
      </c>
      <c r="D20" s="10" t="s">
        <v>39</v>
      </c>
      <c r="E20" s="10"/>
      <c r="F20" s="10"/>
      <c r="G20" s="10">
        <v>1</v>
      </c>
      <c r="H20" s="10">
        <v>1</v>
      </c>
      <c r="I20" s="10"/>
      <c r="J20" s="28">
        <f t="shared" ref="J20:J28" si="0">H20/G20*K20</f>
        <v>2</v>
      </c>
      <c r="K20" s="1">
        <v>2</v>
      </c>
    </row>
    <row r="21" ht="35" customHeight="1" spans="1:12">
      <c r="A21" s="9"/>
      <c r="B21" s="9"/>
      <c r="C21" s="9" t="s">
        <v>25</v>
      </c>
      <c r="D21" s="9" t="s">
        <v>40</v>
      </c>
      <c r="E21" s="9"/>
      <c r="F21" s="9"/>
      <c r="G21" s="9">
        <v>971.59</v>
      </c>
      <c r="H21" s="9">
        <v>971.59</v>
      </c>
      <c r="I21" s="9"/>
      <c r="J21" s="28">
        <f t="shared" si="0"/>
        <v>2</v>
      </c>
      <c r="K21" s="2">
        <v>2</v>
      </c>
      <c r="L21" s="1"/>
    </row>
    <row r="22" ht="35" customHeight="1" spans="1:12">
      <c r="A22" s="9"/>
      <c r="B22" s="9"/>
      <c r="C22" s="9" t="s">
        <v>25</v>
      </c>
      <c r="D22" s="9" t="s">
        <v>41</v>
      </c>
      <c r="E22" s="9"/>
      <c r="F22" s="9"/>
      <c r="G22" s="9">
        <v>2</v>
      </c>
      <c r="H22" s="9">
        <v>2</v>
      </c>
      <c r="I22" s="9"/>
      <c r="J22" s="28">
        <f t="shared" si="0"/>
        <v>2</v>
      </c>
      <c r="K22" s="1">
        <v>2</v>
      </c>
      <c r="L22" s="1"/>
    </row>
    <row r="23" ht="35" customHeight="1" spans="1:12">
      <c r="A23" s="9"/>
      <c r="B23" s="9"/>
      <c r="C23" s="9" t="s">
        <v>25</v>
      </c>
      <c r="D23" s="9" t="s">
        <v>42</v>
      </c>
      <c r="E23" s="9"/>
      <c r="F23" s="9"/>
      <c r="G23" s="9">
        <v>1</v>
      </c>
      <c r="H23" s="9">
        <v>1</v>
      </c>
      <c r="I23" s="9"/>
      <c r="J23" s="28">
        <f t="shared" si="0"/>
        <v>2</v>
      </c>
      <c r="K23" s="1">
        <v>2</v>
      </c>
      <c r="L23" s="1"/>
    </row>
    <row r="24" ht="35" customHeight="1" spans="1:12">
      <c r="A24" s="9"/>
      <c r="B24" s="9"/>
      <c r="C24" s="9" t="s">
        <v>25</v>
      </c>
      <c r="D24" s="9" t="s">
        <v>43</v>
      </c>
      <c r="E24" s="9"/>
      <c r="F24" s="9"/>
      <c r="G24" s="9" t="s">
        <v>44</v>
      </c>
      <c r="H24" s="9" t="s">
        <v>44</v>
      </c>
      <c r="I24" s="9"/>
      <c r="J24" s="20">
        <v>1</v>
      </c>
      <c r="K24" s="1">
        <v>1</v>
      </c>
      <c r="L24" s="1"/>
    </row>
    <row r="25" ht="35" customHeight="1" spans="1:12">
      <c r="A25" s="9"/>
      <c r="B25" s="9"/>
      <c r="C25" s="9" t="s">
        <v>25</v>
      </c>
      <c r="D25" s="9" t="s">
        <v>45</v>
      </c>
      <c r="E25" s="9"/>
      <c r="F25" s="9"/>
      <c r="G25" s="9">
        <v>53</v>
      </c>
      <c r="H25" s="9">
        <v>53</v>
      </c>
      <c r="I25" s="9"/>
      <c r="J25" s="28">
        <f t="shared" si="0"/>
        <v>2</v>
      </c>
      <c r="K25" s="1">
        <v>2</v>
      </c>
      <c r="L25" s="1"/>
    </row>
    <row r="26" ht="35" customHeight="1" spans="1:12">
      <c r="A26" s="9"/>
      <c r="B26" s="9"/>
      <c r="C26" s="9" t="s">
        <v>25</v>
      </c>
      <c r="D26" s="9" t="s">
        <v>46</v>
      </c>
      <c r="E26" s="9"/>
      <c r="F26" s="9"/>
      <c r="G26" s="19">
        <v>1</v>
      </c>
      <c r="H26" s="16">
        <v>1</v>
      </c>
      <c r="I26" s="16"/>
      <c r="J26" s="28">
        <f t="shared" si="0"/>
        <v>1</v>
      </c>
      <c r="K26" s="1">
        <v>1</v>
      </c>
      <c r="L26" s="1"/>
    </row>
    <row r="27" ht="35" customHeight="1" spans="1:12">
      <c r="A27" s="9"/>
      <c r="B27" s="9"/>
      <c r="C27" s="9" t="s">
        <v>25</v>
      </c>
      <c r="D27" s="9" t="s">
        <v>47</v>
      </c>
      <c r="E27" s="9"/>
      <c r="F27" s="9"/>
      <c r="G27" s="9">
        <v>79</v>
      </c>
      <c r="H27" s="9">
        <v>79</v>
      </c>
      <c r="I27" s="9"/>
      <c r="J27" s="28">
        <f t="shared" si="0"/>
        <v>2</v>
      </c>
      <c r="K27" s="1">
        <v>2</v>
      </c>
      <c r="L27" s="1"/>
    </row>
    <row r="28" ht="27.75" customHeight="1" spans="1:12">
      <c r="A28" s="9"/>
      <c r="B28" s="9"/>
      <c r="C28" s="9" t="s">
        <v>25</v>
      </c>
      <c r="D28" s="9" t="s">
        <v>48</v>
      </c>
      <c r="E28" s="9"/>
      <c r="F28" s="9"/>
      <c r="G28" s="9">
        <v>32</v>
      </c>
      <c r="H28" s="9">
        <v>32</v>
      </c>
      <c r="I28" s="9"/>
      <c r="J28" s="28">
        <f t="shared" si="0"/>
        <v>2</v>
      </c>
      <c r="K28" s="1">
        <v>2</v>
      </c>
      <c r="L28" s="1"/>
    </row>
    <row r="29" ht="27.75" customHeight="1" spans="1:12">
      <c r="A29" s="9"/>
      <c r="B29" s="9"/>
      <c r="C29" s="9" t="s">
        <v>25</v>
      </c>
      <c r="D29" s="9" t="s">
        <v>49</v>
      </c>
      <c r="E29" s="9"/>
      <c r="F29" s="9"/>
      <c r="G29" s="9">
        <v>9352</v>
      </c>
      <c r="H29" s="9">
        <v>9538</v>
      </c>
      <c r="I29" s="9"/>
      <c r="J29" s="28">
        <v>2</v>
      </c>
      <c r="K29" s="1">
        <v>2</v>
      </c>
      <c r="L29" s="1"/>
    </row>
    <row r="30" ht="27.75" customHeight="1" spans="1:12">
      <c r="A30" s="9"/>
      <c r="B30" s="9"/>
      <c r="C30" s="9" t="s">
        <v>25</v>
      </c>
      <c r="D30" s="9" t="s">
        <v>50</v>
      </c>
      <c r="E30" s="9"/>
      <c r="F30" s="9"/>
      <c r="G30" s="9">
        <v>1165</v>
      </c>
      <c r="H30" s="9">
        <v>1165</v>
      </c>
      <c r="I30" s="9"/>
      <c r="J30" s="28">
        <f>H30/G30*K30</f>
        <v>2</v>
      </c>
      <c r="K30" s="1">
        <v>2</v>
      </c>
      <c r="L30" s="1"/>
    </row>
    <row r="31" ht="27.75" customHeight="1" spans="1:12">
      <c r="A31" s="9"/>
      <c r="B31" s="9" t="s">
        <v>30</v>
      </c>
      <c r="C31" s="9" t="s">
        <v>51</v>
      </c>
      <c r="D31" s="9" t="s">
        <v>52</v>
      </c>
      <c r="E31" s="9"/>
      <c r="F31" s="9"/>
      <c r="G31" s="9" t="s">
        <v>53</v>
      </c>
      <c r="H31" s="9" t="s">
        <v>53</v>
      </c>
      <c r="I31" s="9"/>
      <c r="J31" s="20">
        <v>6</v>
      </c>
      <c r="K31" s="2">
        <v>6</v>
      </c>
      <c r="L31" s="1"/>
    </row>
    <row r="32" ht="35" customHeight="1" spans="1:12">
      <c r="A32" s="9"/>
      <c r="B32" s="9"/>
      <c r="C32" s="9" t="s">
        <v>34</v>
      </c>
      <c r="D32" s="9" t="s">
        <v>54</v>
      </c>
      <c r="E32" s="9"/>
      <c r="F32" s="9"/>
      <c r="G32" s="9" t="s">
        <v>55</v>
      </c>
      <c r="H32" s="9" t="s">
        <v>55</v>
      </c>
      <c r="I32" s="9"/>
      <c r="J32" s="20">
        <v>6</v>
      </c>
      <c r="K32" s="2">
        <v>6</v>
      </c>
      <c r="L32" s="1"/>
    </row>
    <row r="33" ht="27.75" customHeight="1" spans="1:12">
      <c r="A33" s="9"/>
      <c r="B33" s="9" t="s">
        <v>56</v>
      </c>
      <c r="C33" s="9" t="s">
        <v>57</v>
      </c>
      <c r="D33" s="9" t="s">
        <v>58</v>
      </c>
      <c r="E33" s="9"/>
      <c r="F33" s="9"/>
      <c r="G33" s="19">
        <v>0.9</v>
      </c>
      <c r="H33" s="16">
        <v>0.96</v>
      </c>
      <c r="I33" s="16"/>
      <c r="J33" s="28">
        <v>8</v>
      </c>
      <c r="K33" s="2">
        <v>8</v>
      </c>
      <c r="L33" s="1"/>
    </row>
    <row r="34" ht="27.75" customHeight="1" spans="1:10">
      <c r="A34" s="9" t="s">
        <v>59</v>
      </c>
      <c r="B34" s="20">
        <f>SUM(J20:J33)+SUM(J12:J17)+H9</f>
        <v>96.45192126297</v>
      </c>
      <c r="C34" s="20"/>
      <c r="D34" s="20"/>
      <c r="E34" s="20"/>
      <c r="F34" s="20"/>
      <c r="G34" s="20"/>
      <c r="H34" s="20"/>
      <c r="I34" s="20"/>
      <c r="J34" s="20"/>
    </row>
    <row r="35" ht="281" customHeight="1" spans="1:10">
      <c r="A35" s="9" t="s">
        <v>60</v>
      </c>
      <c r="B35" s="9"/>
      <c r="C35" s="21" t="s">
        <v>61</v>
      </c>
      <c r="D35" s="21"/>
      <c r="E35" s="21"/>
      <c r="F35" s="21"/>
      <c r="G35" s="21"/>
      <c r="H35" s="21"/>
      <c r="I35" s="21"/>
      <c r="J35" s="21"/>
    </row>
    <row r="36" ht="273" customHeight="1" spans="1:10">
      <c r="A36" s="9" t="s">
        <v>62</v>
      </c>
      <c r="B36" s="9"/>
      <c r="C36" s="21" t="s">
        <v>63</v>
      </c>
      <c r="D36" s="21"/>
      <c r="E36" s="21"/>
      <c r="F36" s="21"/>
      <c r="G36" s="21"/>
      <c r="H36" s="21"/>
      <c r="I36" s="21"/>
      <c r="J36" s="21"/>
    </row>
    <row r="37" ht="131" customHeight="1" spans="1:10">
      <c r="A37" s="22" t="s">
        <v>64</v>
      </c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77">
    <mergeCell ref="A2:J2"/>
    <mergeCell ref="H4:J4"/>
    <mergeCell ref="A5:B5"/>
    <mergeCell ref="C5:J5"/>
    <mergeCell ref="A6:B6"/>
    <mergeCell ref="C6:E6"/>
    <mergeCell ref="F6:H6"/>
    <mergeCell ref="I6:J6"/>
    <mergeCell ref="H7:J7"/>
    <mergeCell ref="H8:J8"/>
    <mergeCell ref="E9:F9"/>
    <mergeCell ref="H9:J9"/>
    <mergeCell ref="A10:B10"/>
    <mergeCell ref="C10:J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A18:B18"/>
    <mergeCell ref="C18:J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D32:F32"/>
    <mergeCell ref="H32:I32"/>
    <mergeCell ref="D33:F33"/>
    <mergeCell ref="H33:I33"/>
    <mergeCell ref="B34:J34"/>
    <mergeCell ref="A35:B35"/>
    <mergeCell ref="C35:J35"/>
    <mergeCell ref="A36:B36"/>
    <mergeCell ref="C36:J36"/>
    <mergeCell ref="A37:J37"/>
    <mergeCell ref="A11:A17"/>
    <mergeCell ref="A19:A33"/>
    <mergeCell ref="B12:B15"/>
    <mergeCell ref="B16:B17"/>
    <mergeCell ref="B20:B30"/>
    <mergeCell ref="B31:B32"/>
    <mergeCell ref="C7:C8"/>
    <mergeCell ref="D7:D8"/>
    <mergeCell ref="G7:G8"/>
    <mergeCell ref="E7:F8"/>
    <mergeCell ref="A7:B9"/>
  </mergeCells>
  <printOptions horizontalCentered="1"/>
  <pageMargins left="0.590277777777778" right="0.590277777777778" top="0.751388888888889" bottom="0.751388888888889" header="0.298611111111111" footer="0.298611111111111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附3表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2021-03-24T08:02:00Z</dcterms:created>
  <dcterms:modified xsi:type="dcterms:W3CDTF">2021-04-25T01:18:07Z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8C0222BC2F93447DBBF0ADE5EE3F8581</vt:lpwstr>
  </property>
</Properties>
</file>